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4ZPLT\Downloads\"/>
    </mc:Choice>
  </mc:AlternateContent>
  <xr:revisionPtr revIDLastSave="0" documentId="13_ncr:1_{A898E07D-A0F8-49ED-9AEC-719D7E0371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ütçe" sheetId="1" r:id="rId1"/>
  </sheets>
  <definedNames>
    <definedName name="_xlnm.Print_Area" localSheetId="0">Bütçe!$A$1:$I$29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D12" i="1"/>
  <c r="D11" i="1"/>
  <c r="D10" i="1"/>
  <c r="D9" i="1"/>
  <c r="D8" i="1"/>
  <c r="D7" i="1"/>
  <c r="I19" i="1" l="1"/>
  <c r="D19" i="1"/>
  <c r="D20" i="1" l="1"/>
</calcChain>
</file>

<file path=xl/sharedStrings.xml><?xml version="1.0" encoding="utf-8"?>
<sst xmlns="http://schemas.openxmlformats.org/spreadsheetml/2006/main" count="49" uniqueCount="42">
  <si>
    <t>GİDERLER</t>
  </si>
  <si>
    <t>GELİRLER</t>
  </si>
  <si>
    <t>TOPLAM</t>
  </si>
  <si>
    <t>(İŞLETME PROJESİ)</t>
  </si>
  <si>
    <t>TUTAR</t>
  </si>
  <si>
    <t>Elektrik Giderleri</t>
  </si>
  <si>
    <t>AÇIKLAMA</t>
  </si>
  <si>
    <t>Asansör Bakımı</t>
  </si>
  <si>
    <t>İzin Parası</t>
  </si>
  <si>
    <t>Aidat</t>
  </si>
  <si>
    <t>Alacaklar</t>
  </si>
  <si>
    <t>Temizlik Malzemesi</t>
  </si>
  <si>
    <t>Sair</t>
  </si>
  <si>
    <t>Diğer Beklenmeyen Giderler</t>
  </si>
  <si>
    <t>NO</t>
  </si>
  <si>
    <t>Üye</t>
  </si>
  <si>
    <t>Başkan Yardımcısı</t>
  </si>
  <si>
    <t>Apartman içinin boyanması</t>
  </si>
  <si>
    <t>Apartman Boyama</t>
  </si>
  <si>
    <t>Başkan</t>
  </si>
  <si>
    <t>Tahsil edilememiş Aidat ve diğer alacaklar</t>
  </si>
  <si>
    <t>Adı Soyadı</t>
  </si>
  <si>
    <t>Banka Devir</t>
  </si>
  <si>
    <t>Kasa Devir</t>
  </si>
  <si>
    <t>XXXXXX APARTMANI / SİTESİ TAHMİNİ BÜTCE</t>
  </si>
  <si>
    <t>http://www.metinselvi.com/maasbordro/index</t>
  </si>
  <si>
    <t>Su Gideri</t>
  </si>
  <si>
    <t>Apartman Görevlisi Ücreti</t>
  </si>
  <si>
    <t>2023 Yılı Bankadan devir</t>
  </si>
  <si>
    <t>2023 Yılı kasa devir</t>
  </si>
  <si>
    <t>Asgari ücret her yıl için 1 maaş * 1 çalışan sayısı</t>
  </si>
  <si>
    <t>1.600 Aidat * 36 daire * 12 ay</t>
  </si>
  <si>
    <t>01.01.2026 - 31.12.2026</t>
  </si>
  <si>
    <t>Kapıcı Bordrosu hesaplama ve bordro baskısı almak için aşağıdaki linki kullanabilirsiniz.</t>
  </si>
  <si>
    <t>Kıdem Tazminatı Karşılığı</t>
  </si>
  <si>
    <t>Asgari ücret 33.030,20/30*14 Gün
(İzinli iken Başka kapıcıdan alınacak hizmet bedeli)</t>
  </si>
  <si>
    <t>Önceki yıl fatura toplamı  20.000*1,25 (Tahmini %25 Enflasyon zammı)</t>
  </si>
  <si>
    <t>2.500*12 Ay</t>
  </si>
  <si>
    <t>Bu Tahmini Bütçe 01.01.2026 – 31.12.2026 tarihleri arasında geçerli olmak üzere 25.01.2026 tarihindeki Genel Kurulun görüşüne sunulması ile Yönetim Kuruluna ve kabul edilen şekliyle yetki verilmesi,</t>
  </si>
  <si>
    <t>Bütün kat maliklerinin bilgilerine sunulur. 25/01/2026</t>
  </si>
  <si>
    <t>Önceki yıl fatura toplamı  10.000*1,25 (Tahmini %25 Enflasyon zammı)</t>
  </si>
  <si>
    <r>
      <t xml:space="preserve">Asgari ücret 2026 (1 çalışan için) + SGK işveren Payı (varsa - % Teşvik) +İşveren işsizlik+ SGK Beyannamesi Damga Vergisi (33.030 + 7.184,03 </t>
    </r>
    <r>
      <rPr>
        <sz val="9"/>
        <color rgb="FFFF0000"/>
        <rFont val="Verdana"/>
        <family val="2"/>
        <charset val="162"/>
      </rPr>
      <t>- 1.651,50</t>
    </r>
    <r>
      <rPr>
        <sz val="9"/>
        <color theme="1"/>
        <rFont val="Verdana"/>
        <family val="2"/>
        <charset val="162"/>
      </rPr>
      <t xml:space="preserve"> + 660,60) = 39.223,13*12 ay *1 çalışan sayısı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</si>
</sst>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charset val="162"/>
      <scheme val="minor"/>
    </font>
    <font>
      <sz val="9"/>
      <name val="Verdana"/>
      <family val="2"/>
      <charset val="162"/>
    </font>
    <font>
      <u/>
      <sz val="11"/>
      <color theme="10"/>
      <name val="Calibri"/>
      <family val="2"/>
      <charset val="162"/>
      <scheme val="minor"/>
    </font>
    <font>
      <sz val="9"/>
      <color theme="1"/>
      <name val="Verdana"/>
      <family val="2"/>
      <charset val="162"/>
    </font>
    <font>
      <sz val="9"/>
      <color theme="1"/>
      <name val="Calibri"/>
      <family val="2"/>
      <charset val="162"/>
      <scheme val="minor"/>
    </font>
    <font>
      <b/>
      <sz val="9"/>
      <color rgb="FF00060A"/>
      <name val="Verdana"/>
      <family val="2"/>
      <charset val="162"/>
    </font>
    <font>
      <sz val="9"/>
      <color rgb="FF00060A"/>
      <name val="Verdana"/>
      <family val="2"/>
      <charset val="162"/>
    </font>
    <font>
      <b/>
      <sz val="10"/>
      <color rgb="FF00060A"/>
      <name val="Verdana"/>
      <family val="2"/>
      <charset val="162"/>
    </font>
    <font>
      <sz val="10"/>
      <color rgb="FF00060A"/>
      <name val="Verdana"/>
      <family val="2"/>
      <charset val="162"/>
    </font>
    <font>
      <b/>
      <sz val="10"/>
      <color theme="1"/>
      <name val="Verdana"/>
      <family val="2"/>
      <charset val="162"/>
    </font>
    <font>
      <sz val="10"/>
      <color theme="1"/>
      <name val="Verdana"/>
      <family val="2"/>
      <charset val="162"/>
    </font>
    <font>
      <sz val="12"/>
      <color theme="1"/>
      <name val="Calibri"/>
      <family val="2"/>
      <charset val="162"/>
      <scheme val="minor"/>
    </font>
    <font>
      <b/>
      <sz val="9"/>
      <color theme="1"/>
      <name val="Verdana"/>
      <family val="2"/>
      <charset val="162"/>
    </font>
    <font>
      <b/>
      <sz val="11"/>
      <color rgb="FF00060A"/>
      <name val="Verdana"/>
      <family val="2"/>
      <charset val="162"/>
    </font>
    <font>
      <sz val="11"/>
      <color rgb="FFFF0000"/>
      <name val="Calibri"/>
      <family val="2"/>
      <charset val="162"/>
      <scheme val="minor"/>
    </font>
    <font>
      <sz val="8"/>
      <color rgb="FFFF0000"/>
      <name val="Verdana"/>
      <family val="2"/>
      <charset val="162"/>
    </font>
    <font>
      <sz val="11"/>
      <color theme="1"/>
      <name val="Calibri"/>
      <family val="2"/>
      <charset val="162"/>
      <scheme val="minor"/>
    </font>
    <font>
      <sz val="9"/>
      <color rgb="FFFF0000"/>
      <name val="Verdana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16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4" fontId="0" fillId="0" borderId="0" xfId="0" applyNumberFormat="1" applyAlignment="1">
      <alignment horizontal="right"/>
    </xf>
    <xf numFmtId="0" fontId="0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0" fontId="0" fillId="0" borderId="0" xfId="0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vertical="center"/>
    </xf>
    <xf numFmtId="0" fontId="2" fillId="0" borderId="0" xfId="1" applyAlignment="1">
      <alignment horizontal="left"/>
    </xf>
    <xf numFmtId="0" fontId="11" fillId="0" borderId="0" xfId="0" applyFont="1" applyAlignment="1">
      <alignment horizontal="left"/>
    </xf>
    <xf numFmtId="3" fontId="4" fillId="0" borderId="0" xfId="0" applyNumberFormat="1" applyFont="1"/>
    <xf numFmtId="3" fontId="15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Alignment="1">
      <alignment horizontal="right" vertical="center"/>
    </xf>
    <xf numFmtId="4" fontId="4" fillId="0" borderId="0" xfId="0" applyNumberFormat="1" applyFont="1"/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43" fontId="0" fillId="0" borderId="0" xfId="2" applyFont="1"/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/>
    </xf>
  </cellXfs>
  <cellStyles count="3">
    <cellStyle name="Köprü" xfId="1" builtinId="8"/>
    <cellStyle name="Normal" xfId="0" builtinId="0"/>
    <cellStyle name="Virgül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3"/>
  <sheetViews>
    <sheetView tabSelected="1" zoomScaleNormal="100" workbookViewId="0">
      <selection activeCell="A7" sqref="A7"/>
    </sheetView>
  </sheetViews>
  <sheetFormatPr defaultColWidth="32.28515625" defaultRowHeight="15" x14ac:dyDescent="0.25"/>
  <cols>
    <col min="1" max="1" width="3.42578125" style="1" customWidth="1"/>
    <col min="2" max="2" width="10.85546875" customWidth="1"/>
    <col min="3" max="3" width="26.7109375" customWidth="1"/>
    <col min="4" max="4" width="10.42578125" style="3" customWidth="1"/>
    <col min="5" max="5" width="1.5703125" style="2" customWidth="1"/>
    <col min="6" max="6" width="3.140625" style="1" customWidth="1"/>
    <col min="7" max="7" width="10.85546875" customWidth="1"/>
    <col min="8" max="8" width="18.5703125" customWidth="1"/>
    <col min="9" max="9" width="9.42578125" style="3" customWidth="1"/>
  </cols>
  <sheetData>
    <row r="2" spans="1:10" s="4" customFormat="1" ht="23.25" customHeight="1" x14ac:dyDescent="0.25">
      <c r="A2" s="39" t="s">
        <v>24</v>
      </c>
      <c r="B2" s="39"/>
      <c r="C2" s="39"/>
      <c r="D2" s="39"/>
      <c r="E2" s="39"/>
      <c r="F2" s="39"/>
      <c r="G2" s="39"/>
      <c r="H2" s="39"/>
      <c r="I2" s="39"/>
      <c r="J2" s="44"/>
    </row>
    <row r="3" spans="1:10" s="4" customFormat="1" ht="23.25" customHeight="1" x14ac:dyDescent="0.25">
      <c r="A3" s="39" t="s">
        <v>3</v>
      </c>
      <c r="B3" s="39"/>
      <c r="C3" s="39"/>
      <c r="D3" s="39"/>
      <c r="E3" s="39"/>
      <c r="F3" s="39"/>
      <c r="G3" s="39"/>
      <c r="H3" s="39"/>
      <c r="I3" s="39"/>
      <c r="J3" s="44"/>
    </row>
    <row r="4" spans="1:10" s="4" customFormat="1" ht="23.25" customHeight="1" x14ac:dyDescent="0.25">
      <c r="A4" s="39" t="s">
        <v>32</v>
      </c>
      <c r="B4" s="39"/>
      <c r="C4" s="39"/>
      <c r="D4" s="39"/>
      <c r="E4" s="39"/>
      <c r="F4" s="39"/>
      <c r="G4" s="39"/>
      <c r="H4" s="39"/>
      <c r="I4" s="39"/>
      <c r="J4" s="44"/>
    </row>
    <row r="5" spans="1:10" x14ac:dyDescent="0.25">
      <c r="A5" s="18"/>
      <c r="B5" s="19"/>
      <c r="C5" s="20"/>
      <c r="D5" s="21"/>
      <c r="E5" s="22"/>
      <c r="F5" s="18"/>
      <c r="G5" s="19"/>
      <c r="H5" s="20"/>
      <c r="I5" s="21"/>
      <c r="J5" s="44"/>
    </row>
    <row r="6" spans="1:10" s="6" customFormat="1" ht="22.5" x14ac:dyDescent="0.25">
      <c r="A6" s="45" t="s">
        <v>14</v>
      </c>
      <c r="B6" s="45" t="s">
        <v>0</v>
      </c>
      <c r="C6" s="45" t="s">
        <v>6</v>
      </c>
      <c r="D6" s="46" t="s">
        <v>4</v>
      </c>
      <c r="E6" s="11"/>
      <c r="F6" s="47" t="s">
        <v>14</v>
      </c>
      <c r="G6" s="47" t="s">
        <v>1</v>
      </c>
      <c r="H6" s="47" t="s">
        <v>6</v>
      </c>
      <c r="I6" s="48" t="s">
        <v>4</v>
      </c>
      <c r="J6" s="44"/>
    </row>
    <row r="7" spans="1:10" s="6" customFormat="1" ht="90" customHeight="1" x14ac:dyDescent="0.2">
      <c r="A7" s="5">
        <v>1</v>
      </c>
      <c r="B7" s="7" t="s">
        <v>27</v>
      </c>
      <c r="C7" s="7" t="s">
        <v>41</v>
      </c>
      <c r="D7" s="14">
        <f>39223.13*12*1</f>
        <v>470677.55999999994</v>
      </c>
      <c r="E7" s="12"/>
      <c r="F7" s="5">
        <v>1</v>
      </c>
      <c r="G7" s="7" t="s">
        <v>9</v>
      </c>
      <c r="H7" s="8" t="s">
        <v>31</v>
      </c>
      <c r="I7" s="14">
        <f>1600*36*12</f>
        <v>691200</v>
      </c>
    </row>
    <row r="8" spans="1:10" s="6" customFormat="1" ht="51.75" customHeight="1" x14ac:dyDescent="0.2">
      <c r="A8" s="5">
        <v>2</v>
      </c>
      <c r="B8" s="13" t="s">
        <v>34</v>
      </c>
      <c r="C8" s="13" t="s">
        <v>30</v>
      </c>
      <c r="D8" s="15">
        <f>33030*1</f>
        <v>33030</v>
      </c>
      <c r="E8" s="12"/>
      <c r="F8" s="5">
        <v>2</v>
      </c>
      <c r="G8" s="7" t="s">
        <v>10</v>
      </c>
      <c r="H8" s="7" t="s">
        <v>20</v>
      </c>
      <c r="I8" s="14">
        <v>5000</v>
      </c>
    </row>
    <row r="9" spans="1:10" s="6" customFormat="1" ht="48.75" customHeight="1" x14ac:dyDescent="0.2">
      <c r="A9" s="5">
        <v>3</v>
      </c>
      <c r="B9" s="7" t="s">
        <v>8</v>
      </c>
      <c r="C9" s="7" t="s">
        <v>35</v>
      </c>
      <c r="D9" s="14">
        <f>33030/30*14</f>
        <v>15414</v>
      </c>
      <c r="E9" s="12"/>
      <c r="F9" s="5">
        <v>3</v>
      </c>
      <c r="G9" s="9" t="s">
        <v>22</v>
      </c>
      <c r="H9" s="9" t="s">
        <v>28</v>
      </c>
      <c r="I9" s="14">
        <v>30000</v>
      </c>
    </row>
    <row r="10" spans="1:10" s="6" customFormat="1" ht="37.5" customHeight="1" x14ac:dyDescent="0.2">
      <c r="A10" s="5">
        <v>4</v>
      </c>
      <c r="B10" s="7" t="s">
        <v>5</v>
      </c>
      <c r="C10" s="9" t="s">
        <v>36</v>
      </c>
      <c r="D10" s="14">
        <f>20000*1.25</f>
        <v>25000</v>
      </c>
      <c r="E10" s="12"/>
      <c r="F10" s="5">
        <v>4</v>
      </c>
      <c r="G10" s="7" t="s">
        <v>23</v>
      </c>
      <c r="H10" s="9" t="s">
        <v>29</v>
      </c>
      <c r="I10" s="14">
        <v>20843.12</v>
      </c>
      <c r="J10" s="33"/>
    </row>
    <row r="11" spans="1:10" s="6" customFormat="1" ht="40.5" customHeight="1" x14ac:dyDescent="0.2">
      <c r="A11" s="5">
        <v>5</v>
      </c>
      <c r="B11" s="7" t="s">
        <v>26</v>
      </c>
      <c r="C11" s="9" t="s">
        <v>40</v>
      </c>
      <c r="D11" s="14">
        <f>10000*1.25</f>
        <v>12500</v>
      </c>
      <c r="E11" s="12"/>
      <c r="F11" s="5">
        <v>5</v>
      </c>
      <c r="G11" s="9"/>
      <c r="H11" s="9"/>
      <c r="I11" s="14"/>
      <c r="J11" s="33"/>
    </row>
    <row r="12" spans="1:10" s="6" customFormat="1" ht="36.75" customHeight="1" x14ac:dyDescent="0.2">
      <c r="A12" s="5">
        <v>6</v>
      </c>
      <c r="B12" s="7" t="s">
        <v>7</v>
      </c>
      <c r="C12" s="9" t="s">
        <v>37</v>
      </c>
      <c r="D12" s="16">
        <f>2500*12</f>
        <v>30000</v>
      </c>
      <c r="E12" s="12"/>
      <c r="F12" s="5">
        <v>6</v>
      </c>
      <c r="G12" s="9"/>
      <c r="H12" s="9"/>
      <c r="I12" s="14"/>
    </row>
    <row r="13" spans="1:10" s="6" customFormat="1" ht="22.5" x14ac:dyDescent="0.2">
      <c r="A13" s="5">
        <v>7</v>
      </c>
      <c r="B13" s="9" t="s">
        <v>18</v>
      </c>
      <c r="C13" s="9" t="s">
        <v>17</v>
      </c>
      <c r="D13" s="14">
        <v>100000</v>
      </c>
      <c r="E13" s="12"/>
      <c r="F13" s="5">
        <v>7</v>
      </c>
      <c r="G13" s="7"/>
      <c r="H13" s="9"/>
      <c r="I13" s="16"/>
    </row>
    <row r="14" spans="1:10" s="6" customFormat="1" ht="24.75" customHeight="1" x14ac:dyDescent="0.2">
      <c r="A14" s="5">
        <v>8</v>
      </c>
      <c r="B14" s="7" t="s">
        <v>11</v>
      </c>
      <c r="C14" s="7" t="s">
        <v>11</v>
      </c>
      <c r="D14" s="14">
        <v>30000</v>
      </c>
      <c r="E14" s="12"/>
      <c r="F14" s="5">
        <v>8</v>
      </c>
      <c r="G14" s="7"/>
      <c r="H14" s="9"/>
      <c r="I14" s="16"/>
    </row>
    <row r="15" spans="1:10" s="6" customFormat="1" ht="27.75" customHeight="1" x14ac:dyDescent="0.2">
      <c r="A15" s="5">
        <v>9</v>
      </c>
      <c r="B15" s="7" t="s">
        <v>12</v>
      </c>
      <c r="C15" s="9" t="s">
        <v>13</v>
      </c>
      <c r="D15" s="16">
        <v>30421.56</v>
      </c>
      <c r="E15" s="12"/>
      <c r="F15" s="5">
        <v>9</v>
      </c>
      <c r="G15" s="9"/>
      <c r="H15" s="9"/>
      <c r="I15" s="14"/>
      <c r="J15" s="36"/>
    </row>
    <row r="16" spans="1:10" s="6" customFormat="1" ht="24" customHeight="1" x14ac:dyDescent="0.2">
      <c r="A16" s="5">
        <v>10</v>
      </c>
      <c r="B16" s="7"/>
      <c r="C16" s="7"/>
      <c r="D16" s="14"/>
      <c r="E16" s="12"/>
      <c r="F16" s="5">
        <v>10</v>
      </c>
      <c r="G16" s="7"/>
      <c r="H16" s="9"/>
      <c r="I16" s="14"/>
      <c r="J16" s="36"/>
    </row>
    <row r="17" spans="1:10" s="6" customFormat="1" ht="19.5" customHeight="1" x14ac:dyDescent="0.2">
      <c r="A17" s="5">
        <v>11</v>
      </c>
      <c r="B17" s="7"/>
      <c r="C17" s="9"/>
      <c r="D17" s="16"/>
      <c r="E17" s="12"/>
      <c r="F17" s="5">
        <v>11</v>
      </c>
      <c r="G17" s="7"/>
      <c r="H17" s="9"/>
      <c r="I17" s="16"/>
      <c r="J17" s="33"/>
    </row>
    <row r="18" spans="1:10" s="6" customFormat="1" ht="26.25" customHeight="1" x14ac:dyDescent="0.2">
      <c r="A18" s="5">
        <v>12</v>
      </c>
      <c r="B18" s="7"/>
      <c r="C18" s="9"/>
      <c r="D18" s="16"/>
      <c r="E18" s="12"/>
      <c r="F18" s="5">
        <v>12</v>
      </c>
      <c r="G18" s="7"/>
      <c r="H18" s="9"/>
      <c r="I18" s="16"/>
    </row>
    <row r="19" spans="1:10" s="6" customFormat="1" ht="21.75" customHeight="1" x14ac:dyDescent="0.2">
      <c r="A19" s="37" t="s">
        <v>2</v>
      </c>
      <c r="B19" s="38"/>
      <c r="C19" s="9"/>
      <c r="D19" s="17">
        <f>SUM(D7:D18)</f>
        <v>747043.12</v>
      </c>
      <c r="E19" s="34"/>
      <c r="F19" s="37" t="s">
        <v>2</v>
      </c>
      <c r="G19" s="38"/>
      <c r="H19" s="10"/>
      <c r="I19" s="17">
        <f>SUM(I7:I17)</f>
        <v>747043.12</v>
      </c>
    </row>
    <row r="20" spans="1:10" x14ac:dyDescent="0.25">
      <c r="A20" s="18"/>
      <c r="B20" s="19"/>
      <c r="C20" s="19"/>
      <c r="D20" s="35" t="str">
        <f>IF(D19-I19=0,"",D19-I19)</f>
        <v/>
      </c>
      <c r="E20" s="22"/>
      <c r="F20" s="18"/>
      <c r="G20" s="19"/>
      <c r="H20" s="19"/>
      <c r="I20" s="21"/>
    </row>
    <row r="21" spans="1:10" ht="9.75" customHeight="1" x14ac:dyDescent="0.25">
      <c r="A21" s="23"/>
      <c r="B21" s="19"/>
      <c r="C21" s="19"/>
      <c r="D21" s="19"/>
      <c r="E21" s="22"/>
      <c r="F21" s="18"/>
      <c r="G21" s="19"/>
      <c r="H21" s="19"/>
      <c r="I21" s="21"/>
    </row>
    <row r="22" spans="1:10" ht="40.5" customHeight="1" x14ac:dyDescent="0.25">
      <c r="A22" s="43" t="s">
        <v>38</v>
      </c>
      <c r="B22" s="43"/>
      <c r="C22" s="43"/>
      <c r="D22" s="43"/>
      <c r="E22" s="43"/>
      <c r="F22" s="43"/>
      <c r="G22" s="43"/>
      <c r="H22" s="43"/>
      <c r="I22" s="43"/>
    </row>
    <row r="23" spans="1:10" ht="21" customHeight="1" x14ac:dyDescent="0.25">
      <c r="A23" s="23" t="s">
        <v>39</v>
      </c>
      <c r="B23" s="19"/>
      <c r="C23" s="19"/>
      <c r="D23" s="19"/>
      <c r="E23" s="22"/>
      <c r="F23" s="18"/>
      <c r="G23" s="19"/>
      <c r="H23" s="19"/>
      <c r="I23" s="21"/>
    </row>
    <row r="24" spans="1:10" x14ac:dyDescent="0.25">
      <c r="A24" s="24"/>
      <c r="B24" s="19"/>
      <c r="C24" s="19"/>
      <c r="D24" s="19"/>
      <c r="E24" s="22"/>
      <c r="F24" s="18"/>
      <c r="G24" s="19"/>
      <c r="H24" s="19"/>
      <c r="I24" s="21"/>
    </row>
    <row r="25" spans="1:10" x14ac:dyDescent="0.25">
      <c r="A25" s="24"/>
      <c r="B25" s="19"/>
      <c r="C25" s="19"/>
      <c r="D25" s="19"/>
      <c r="E25" s="22"/>
      <c r="F25" s="18"/>
      <c r="G25" s="19"/>
      <c r="H25" s="19"/>
      <c r="I25" s="21"/>
    </row>
    <row r="26" spans="1:10" x14ac:dyDescent="0.25">
      <c r="A26" s="24"/>
      <c r="B26" s="25" t="s">
        <v>15</v>
      </c>
      <c r="C26" s="26"/>
      <c r="D26" s="41" t="s">
        <v>16</v>
      </c>
      <c r="E26" s="41"/>
      <c r="F26" s="41"/>
      <c r="G26" s="41"/>
      <c r="H26" s="40" t="s">
        <v>19</v>
      </c>
      <c r="I26" s="40"/>
    </row>
    <row r="27" spans="1:10" x14ac:dyDescent="0.25">
      <c r="A27" s="19"/>
      <c r="B27" s="27"/>
      <c r="C27" s="26"/>
      <c r="D27" s="27"/>
      <c r="E27" s="28"/>
      <c r="F27" s="29"/>
      <c r="G27" s="29"/>
      <c r="H27" s="19"/>
      <c r="I27" s="21"/>
    </row>
    <row r="28" spans="1:10" x14ac:dyDescent="0.25">
      <c r="A28" s="30"/>
      <c r="B28" s="18" t="s">
        <v>21</v>
      </c>
      <c r="C28" s="26"/>
      <c r="D28" s="42" t="s">
        <v>21</v>
      </c>
      <c r="E28" s="42"/>
      <c r="F28" s="42"/>
      <c r="G28" s="42"/>
      <c r="H28" s="40" t="s">
        <v>21</v>
      </c>
      <c r="I28" s="40"/>
    </row>
    <row r="29" spans="1:10" x14ac:dyDescent="0.25">
      <c r="A29" s="18"/>
      <c r="B29" s="19"/>
      <c r="C29" s="19"/>
      <c r="D29" s="21"/>
      <c r="E29" s="22"/>
      <c r="F29" s="18"/>
      <c r="G29" s="19"/>
      <c r="H29" s="19"/>
      <c r="I29" s="21"/>
    </row>
    <row r="30" spans="1:10" x14ac:dyDescent="0.25">
      <c r="A30" s="18"/>
      <c r="B30" s="19"/>
      <c r="C30" s="19"/>
      <c r="D30" s="21"/>
      <c r="E30" s="22"/>
      <c r="F30" s="18"/>
      <c r="G30" s="19"/>
      <c r="H30" s="19"/>
      <c r="I30" s="21"/>
    </row>
    <row r="31" spans="1:10" ht="15.75" x14ac:dyDescent="0.25">
      <c r="A31" s="32" t="s">
        <v>33</v>
      </c>
      <c r="B31" s="19"/>
      <c r="C31" s="19"/>
      <c r="D31" s="21"/>
      <c r="E31" s="22"/>
      <c r="F31" s="18"/>
      <c r="G31" s="19"/>
      <c r="H31" s="19"/>
      <c r="I31" s="21"/>
    </row>
    <row r="32" spans="1:10" x14ac:dyDescent="0.25">
      <c r="A32" s="31" t="s">
        <v>25</v>
      </c>
      <c r="B32" s="19"/>
      <c r="C32" s="19"/>
      <c r="D32" s="21"/>
      <c r="E32" s="22"/>
      <c r="F32" s="18"/>
      <c r="G32" s="19"/>
      <c r="H32" s="19"/>
      <c r="I32" s="21"/>
    </row>
    <row r="33" spans="1:9" ht="15.75" x14ac:dyDescent="0.25">
      <c r="A33" s="32"/>
      <c r="B33" s="19"/>
      <c r="C33" s="19"/>
      <c r="D33" s="21"/>
      <c r="E33" s="22"/>
      <c r="F33" s="18"/>
      <c r="G33" s="19"/>
      <c r="H33" s="19"/>
      <c r="I33" s="21"/>
    </row>
  </sheetData>
  <mergeCells count="10">
    <mergeCell ref="F19:G19"/>
    <mergeCell ref="A2:I2"/>
    <mergeCell ref="A3:I3"/>
    <mergeCell ref="A4:I4"/>
    <mergeCell ref="H28:I28"/>
    <mergeCell ref="H26:I26"/>
    <mergeCell ref="D26:G26"/>
    <mergeCell ref="D28:G28"/>
    <mergeCell ref="A22:I22"/>
    <mergeCell ref="A19:B19"/>
  </mergeCells>
  <hyperlinks>
    <hyperlink ref="A32" display="http://www.metinselvi.com/maasbordro/index" xr:uid="{00000000-0004-0000-0000-000000000000}"/>
  </hyperlinks>
  <pageMargins left="0.39370078740157483" right="0" top="0.59055118110236227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Bütçe</vt:lpstr>
      <vt:lpstr>Bütçe!Yazdırma_Alanı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Metin</dc:creator>
  <cp:lastModifiedBy>Metin 103489. SELVİ</cp:lastModifiedBy>
  <cp:lastPrinted>2026-01-04T12:05:00Z</cp:lastPrinted>
  <dcterms:created xsi:type="dcterms:W3CDTF">2014-01-06T12:32:19Z</dcterms:created>
  <dcterms:modified xsi:type="dcterms:W3CDTF">2026-01-04T12:07:09Z</dcterms:modified>
</cp:coreProperties>
</file>